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Z:\Ano Atual\girf\COORDENAÇÃO SIPNI GO\INFLUENZA\"/>
    </mc:Choice>
  </mc:AlternateContent>
  <xr:revisionPtr revIDLastSave="0" documentId="13_ncr:1_{EA500B2C-78AE-4039-B781-426CF7719ED2}" xr6:coauthVersionLast="47" xr6:coauthVersionMax="47" xr10:uidLastSave="{00000000-0000-0000-0000-000000000000}"/>
  <bookViews>
    <workbookView xWindow="-120" yWindow="-120" windowWidth="29040" windowHeight="15720" tabRatio="556" xr2:uid="{00000000-000D-0000-FFFF-FFFF00000000}"/>
  </bookViews>
  <sheets>
    <sheet name="Plan1" sheetId="3" r:id="rId1"/>
  </sheets>
  <definedNames>
    <definedName name="_xlnm._FilterDatabase" localSheetId="0" hidden="1">Plan1!$B$2:$T$29</definedName>
    <definedName name="_xlnm.Print_Area" localSheetId="0">Plan1!$A$1:$T$55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29" i="3" l="1"/>
  <c r="C29" i="3" l="1"/>
  <c r="D29" i="3"/>
  <c r="E29" i="3"/>
  <c r="F29" i="3"/>
  <c r="G29" i="3"/>
  <c r="H29" i="3"/>
  <c r="I29" i="3"/>
  <c r="J29" i="3"/>
  <c r="K29" i="3"/>
  <c r="L29" i="3"/>
  <c r="M29" i="3"/>
  <c r="N29" i="3"/>
  <c r="O29" i="3"/>
  <c r="P29" i="3"/>
  <c r="Q29" i="3"/>
  <c r="S29" i="3"/>
  <c r="T3" i="3"/>
  <c r="T4" i="3"/>
  <c r="T5" i="3"/>
  <c r="T6" i="3"/>
  <c r="T7" i="3"/>
  <c r="T8" i="3"/>
  <c r="T9" i="3"/>
  <c r="T10" i="3"/>
  <c r="T11" i="3"/>
  <c r="T12" i="3"/>
  <c r="T13" i="3"/>
  <c r="T14" i="3"/>
  <c r="T15" i="3"/>
  <c r="T16" i="3"/>
  <c r="T17" i="3"/>
  <c r="T18" i="3"/>
  <c r="T19" i="3"/>
  <c r="T20" i="3"/>
  <c r="T21" i="3"/>
  <c r="T22" i="3"/>
  <c r="T23" i="3"/>
  <c r="T24" i="3"/>
  <c r="T25" i="3"/>
  <c r="T26" i="3"/>
  <c r="T27" i="3"/>
  <c r="T28" i="3"/>
  <c r="T29" i="3" l="1"/>
</calcChain>
</file>

<file path=xl/sharedStrings.xml><?xml version="1.0" encoding="utf-8"?>
<sst xmlns="http://schemas.openxmlformats.org/spreadsheetml/2006/main" count="213" uniqueCount="75">
  <si>
    <t>Total</t>
  </si>
  <si>
    <t>-</t>
  </si>
  <si>
    <t xml:space="preserve">Legenda  </t>
  </si>
  <si>
    <t>*dados preliminares e sujeitos a alterações</t>
  </si>
  <si>
    <t>Fonte:</t>
  </si>
  <si>
    <t>1) 6m a &lt; 2 anos: Total de nascidos vivos disponibilizado no banco de dados do SINASC, de 2023.</t>
  </si>
  <si>
    <t>2) 2 a &lt; 6 anos; 60 anos e mais: Estimativas Populacionais do Ministério da Saúde - CGIAE</t>
  </si>
  <si>
    <t>1) Gestante: 9/12 (avos) do total de nascidos vivos disponibilizado no banco de dados do SINASC, de 2023.</t>
  </si>
  <si>
    <t>1) Puérperas: população de menores que 1 ano do banco de dados do SINASC, de 2023, divido por 365 dias e multiplicado por 45 dias.</t>
  </si>
  <si>
    <t>3) Indígenas vivendo em terra indígena: SESAI, 2024.</t>
  </si>
  <si>
    <t>2) Indígenas vivendo fora da terra indígena: IBGE - Censo demográfico 2022.</t>
  </si>
  <si>
    <t>2) Quilombolas: IBGE - Censo demográfico 2022.</t>
  </si>
  <si>
    <t>4) Trabalhadores de saúde: Inclui-se a ocupação CBO 5162-10 (Cuidador de Idoso), totalizando 3.080 pessoas. Fonte: CNES, competência 01/2025. Dados de doses aplicadas da campanha da Campanha de Influenza de 2020. Incluiu indivíduos entre 18 e 59 anos. Para as faixas acima de 60 anos, foi baseada no banco do CNES. Os estados do BA, CE, PB, PE, MG, MS, MT, RS e SC encaminharam os excedentes populacionais pactuados na CIB, baseados em estimativas municipais, presente no Plano Nacional de Operacionalização da Vacinação Contra a COVID-19, 13ª edição.</t>
  </si>
  <si>
    <t>5) Pessoas com deficiência permanente (de 6 a 59 anos): IBGE - Censo demográfico 2010.</t>
  </si>
  <si>
    <t>6) Adolescentes em medidas socioeducativas: baseado na planilha enviada pelo MMFDH/SINASE e nas portarias de habilitação (2022).</t>
  </si>
  <si>
    <t>7) População privada de liberdade: base de dados do Departamento Penitenciário Nacional- Infopen, de 2022, incluiu indivíduos acima de 18 anos.</t>
  </si>
  <si>
    <t>8) Funcionário do Sistema de Privação de Liberdade e do Socioeducativo: base de dados do Departamento Penitenciário Nacional- Infopen, de 2022, incluiu indivíduos acima de 18 anos.</t>
  </si>
  <si>
    <t xml:space="preserve">9) Comorbidades: mediana de doses aplicadas nas Campanhas de Influenza entre 2018 a 2022 - (incluiu indivíduos entre 2 a 59 anos). </t>
  </si>
  <si>
    <t>10) Professores: Instituto Nacional de Estudos e Pesquisas Educacionais Anísio Teixeira (INEP), de 2021, Censo Escolar.</t>
  </si>
  <si>
    <t>11) Forças Armadas: Força Armada: Ministério da Defesa, de dezembro de 2020, incluiu indivíduos acima de 18 anos (DADOS USADOS NA CAMPANHA DE 2021)</t>
  </si>
  <si>
    <t>12) Pessoas em situação de rua: população estimada a partir da vacinação monovalente da Vacina COVID-19 – RNDS.</t>
  </si>
  <si>
    <t>13) Forças de Segurança e Salvamento: SIAPE-PRF - 2022; DGP/PF - 2023; Anuário Brasileiro de Segurança Pública - 2022.</t>
  </si>
  <si>
    <t>14) Caminhoneiros: Base CAGED e ANTT (RNTRC), 2022, incluiu indivíduos acima de 18 anos.</t>
  </si>
  <si>
    <t>15) Trabalhadores de transporte coletivo rodoviário passageiros urbano e de longo curso: Base CAGED e ANTT (RNTRC), 2022, incluiu indivíduos acima de 18 anos.</t>
  </si>
  <si>
    <t>16) Trabalhadores portuários: Base CAGED e Ministério de Portos e Aeroportos, 2022, incluiu indivíduos acima de 18 anos.</t>
  </si>
  <si>
    <t>17) Trabalhadores dos Correios: Administrativo, Operacional, Efetivo terceirizado Operacional (tratamento, distribuição, logística e transporte).</t>
  </si>
  <si>
    <t>MUNICÍPIO</t>
  </si>
  <si>
    <t>Trindade</t>
  </si>
  <si>
    <t>Nova Veneza</t>
  </si>
  <si>
    <t>Abadia de Goiás</t>
  </si>
  <si>
    <t>Anicuns</t>
  </si>
  <si>
    <t>Araçu</t>
  </si>
  <si>
    <t>Avelinópolis</t>
  </si>
  <si>
    <t>Brazabrantes</t>
  </si>
  <si>
    <t>Campestre de Goiás</t>
  </si>
  <si>
    <t>Caturaí</t>
  </si>
  <si>
    <t>Damolândia</t>
  </si>
  <si>
    <t>Goiânia</t>
  </si>
  <si>
    <t>Goianira</t>
  </si>
  <si>
    <t>Guapó</t>
  </si>
  <si>
    <t>Inhumas</t>
  </si>
  <si>
    <t>Itaguari</t>
  </si>
  <si>
    <t>Itauçu</t>
  </si>
  <si>
    <t>Jesúpolis</t>
  </si>
  <si>
    <t>Nazário</t>
  </si>
  <si>
    <t>Nerópolis</t>
  </si>
  <si>
    <t>Ouro Verde de Goiás</t>
  </si>
  <si>
    <t>Petrolina de Goiás</t>
  </si>
  <si>
    <t>Santa Bárbara de Goiás</t>
  </si>
  <si>
    <t>Santa Rosa de Goiás</t>
  </si>
  <si>
    <t>Santo Antônio de Goiás</t>
  </si>
  <si>
    <t>São Francisco de Goiás</t>
  </si>
  <si>
    <t>Taquaral de Goiás</t>
  </si>
  <si>
    <t>Notas: Dados municipais diferentes de dados por UF devido às estimativas de populações de Forças de Segurança e Salvamento, Caminhoneiros, Trabalhador do Transporte Coletivo Rodoviário Passageiros Urbano e de Longo Curso, Trabalhadores Portuários e Trabalhadores dos Correios.</t>
  </si>
  <si>
    <t>Estimativa populacional para a Estratégia Nacional de Vacinação contra Influenza. Goiás - 2025*</t>
  </si>
  <si>
    <t>REGIONAL</t>
  </si>
  <si>
    <r>
      <t>1</t>
    </r>
    <r>
      <rPr>
        <b/>
        <sz val="10"/>
        <rFont val="Calibri"/>
        <family val="2"/>
      </rPr>
      <t>Crianças de 6m a &lt; 2 anos</t>
    </r>
  </si>
  <si>
    <r>
      <t>2</t>
    </r>
    <r>
      <rPr>
        <b/>
        <sz val="10"/>
        <rFont val="Calibri"/>
        <family val="2"/>
      </rPr>
      <t>Crianças de 2 a &lt; 6 anos</t>
    </r>
  </si>
  <si>
    <r>
      <t>2</t>
    </r>
    <r>
      <rPr>
        <b/>
        <sz val="10"/>
        <rFont val="Calibri"/>
        <family val="2"/>
      </rPr>
      <t>Pessoas de 60 anos e mais</t>
    </r>
  </si>
  <si>
    <r>
      <t>1</t>
    </r>
    <r>
      <rPr>
        <b/>
        <sz val="10"/>
        <rFont val="Calibri"/>
        <family val="2"/>
      </rPr>
      <t>Gestantes</t>
    </r>
  </si>
  <si>
    <r>
      <t>1</t>
    </r>
    <r>
      <rPr>
        <b/>
        <sz val="10"/>
        <rFont val="Calibri"/>
        <family val="2"/>
      </rPr>
      <t>Puérperas</t>
    </r>
  </si>
  <si>
    <r>
      <t>2</t>
    </r>
    <r>
      <rPr>
        <b/>
        <sz val="10"/>
        <rFont val="Calibri"/>
        <family val="2"/>
      </rPr>
      <t>Indígenas vivendo fora da terra indígena</t>
    </r>
  </si>
  <si>
    <r>
      <t>3</t>
    </r>
    <r>
      <rPr>
        <b/>
        <sz val="10"/>
        <rFont val="Calibri"/>
        <family val="2"/>
      </rPr>
      <t>Indígenas vivendo em terra indígena</t>
    </r>
  </si>
  <si>
    <r>
      <t>2</t>
    </r>
    <r>
      <rPr>
        <b/>
        <sz val="10"/>
        <rFont val="Calibri"/>
        <family val="2"/>
      </rPr>
      <t>Quilombolas</t>
    </r>
  </si>
  <si>
    <r>
      <t>4</t>
    </r>
    <r>
      <rPr>
        <b/>
        <sz val="10"/>
        <rFont val="Calibri"/>
        <family val="2"/>
      </rPr>
      <t>Trabalhadores de saúde</t>
    </r>
  </si>
  <si>
    <r>
      <t>5</t>
    </r>
    <r>
      <rPr>
        <b/>
        <sz val="10"/>
        <rFont val="Calibri"/>
        <family val="2"/>
      </rPr>
      <t>Pessoas com deficiência permanente</t>
    </r>
  </si>
  <si>
    <r>
      <t>6</t>
    </r>
    <r>
      <rPr>
        <b/>
        <sz val="10"/>
        <rFont val="Calibri"/>
        <family val="2"/>
      </rPr>
      <t>Adolescentes em medidas socioeducativas (menores de 18 anos)</t>
    </r>
  </si>
  <si>
    <r>
      <t>7</t>
    </r>
    <r>
      <rPr>
        <b/>
        <sz val="10"/>
        <rFont val="Calibri"/>
        <family val="2"/>
      </rPr>
      <t>População privada de liberdade (18 anos e mais)</t>
    </r>
  </si>
  <si>
    <r>
      <t>8</t>
    </r>
    <r>
      <rPr>
        <b/>
        <sz val="10"/>
        <rFont val="Calibri"/>
        <family val="2"/>
      </rPr>
      <t>Funcionário do Sistema de Privação de Liberdade</t>
    </r>
  </si>
  <si>
    <r>
      <t>9</t>
    </r>
    <r>
      <rPr>
        <b/>
        <sz val="10"/>
        <rFont val="Calibri"/>
        <family val="2"/>
      </rPr>
      <t>Comorbidades</t>
    </r>
  </si>
  <si>
    <r>
      <t>10</t>
    </r>
    <r>
      <rPr>
        <b/>
        <sz val="10"/>
        <rFont val="Calibri"/>
        <family val="2"/>
      </rPr>
      <t>Professores</t>
    </r>
  </si>
  <si>
    <r>
      <t>11</t>
    </r>
    <r>
      <rPr>
        <b/>
        <sz val="10"/>
        <rFont val="Calibri"/>
        <family val="2"/>
      </rPr>
      <t>Forças Armadas</t>
    </r>
  </si>
  <si>
    <r>
      <t>12</t>
    </r>
    <r>
      <rPr>
        <b/>
        <sz val="10"/>
        <rFont val="Calibri"/>
        <family val="2"/>
      </rPr>
      <t>Pessoas em situação de rua</t>
    </r>
  </si>
  <si>
    <t>CENTRAL</t>
  </si>
  <si>
    <t>Regional Central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</si>
</sst>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#,##0_ ;\-#,##0\ "/>
  </numFmts>
  <fonts count="9" x14ac:knownFonts="1"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vertAlign val="superscript"/>
      <sz val="1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47">
    <xf numFmtId="0" fontId="0" fillId="0" borderId="0" xfId="0"/>
    <xf numFmtId="0" fontId="1" fillId="2" borderId="0" xfId="0" applyFont="1" applyFill="1" applyAlignment="1">
      <alignment wrapText="1"/>
    </xf>
    <xf numFmtId="0" fontId="6" fillId="2" borderId="0" xfId="0" applyFont="1" applyFill="1"/>
    <xf numFmtId="0" fontId="7" fillId="2" borderId="0" xfId="0" applyFont="1" applyFill="1"/>
    <xf numFmtId="0" fontId="1" fillId="2" borderId="0" xfId="0" applyFont="1" applyFill="1" applyAlignment="1">
      <alignment vertical="center"/>
    </xf>
    <xf numFmtId="0" fontId="1" fillId="3" borderId="0" xfId="0" applyFont="1" applyFill="1" applyAlignment="1">
      <alignment wrapText="1"/>
    </xf>
    <xf numFmtId="164" fontId="2" fillId="3" borderId="0" xfId="1" applyNumberFormat="1" applyFont="1" applyFill="1" applyBorder="1" applyAlignment="1">
      <alignment wrapText="1"/>
    </xf>
    <xf numFmtId="165" fontId="1" fillId="3" borderId="0" xfId="1" applyNumberFormat="1" applyFont="1" applyFill="1" applyBorder="1" applyAlignment="1">
      <alignment horizontal="center" wrapText="1"/>
    </xf>
    <xf numFmtId="165" fontId="2" fillId="3" borderId="0" xfId="1" applyNumberFormat="1" applyFont="1" applyFill="1" applyBorder="1" applyAlignment="1">
      <alignment horizontal="center" wrapText="1"/>
    </xf>
    <xf numFmtId="3" fontId="2" fillId="3" borderId="0" xfId="1" applyNumberFormat="1" applyFont="1" applyFill="1" applyBorder="1" applyAlignment="1">
      <alignment horizontal="center" wrapText="1"/>
    </xf>
    <xf numFmtId="0" fontId="1" fillId="3" borderId="0" xfId="0" applyFont="1" applyFill="1"/>
    <xf numFmtId="0" fontId="1" fillId="3" borderId="0" xfId="0" applyFont="1" applyFill="1" applyBorder="1" applyAlignment="1">
      <alignment wrapText="1"/>
    </xf>
    <xf numFmtId="0" fontId="5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vertical="top" wrapText="1"/>
    </xf>
    <xf numFmtId="0" fontId="1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 wrapText="1"/>
    </xf>
    <xf numFmtId="3" fontId="6" fillId="6" borderId="2" xfId="0" applyNumberFormat="1" applyFont="1" applyFill="1" applyBorder="1" applyAlignment="1">
      <alignment horizontal="center" vertical="center"/>
    </xf>
    <xf numFmtId="0" fontId="7" fillId="3" borderId="0" xfId="0" applyFont="1" applyFill="1"/>
    <xf numFmtId="0" fontId="8" fillId="4" borderId="2" xfId="0" applyFont="1" applyFill="1" applyBorder="1" applyAlignment="1">
      <alignment horizontal="center" vertical="center" wrapText="1"/>
    </xf>
    <xf numFmtId="0" fontId="7" fillId="3" borderId="2" xfId="0" applyFont="1" applyFill="1" applyBorder="1"/>
    <xf numFmtId="3" fontId="7" fillId="2" borderId="2" xfId="0" applyNumberFormat="1" applyFont="1" applyFill="1" applyBorder="1" applyAlignment="1">
      <alignment horizontal="left" vertical="center"/>
    </xf>
    <xf numFmtId="3" fontId="7" fillId="2" borderId="2" xfId="0" applyNumberFormat="1" applyFont="1" applyFill="1" applyBorder="1" applyAlignment="1">
      <alignment horizontal="center" vertical="center"/>
    </xf>
    <xf numFmtId="3" fontId="7" fillId="3" borderId="2" xfId="0" applyNumberFormat="1" applyFont="1" applyFill="1" applyBorder="1" applyAlignment="1">
      <alignment horizontal="center"/>
    </xf>
    <xf numFmtId="3" fontId="7" fillId="2" borderId="2" xfId="4" applyNumberFormat="1" applyFont="1" applyFill="1" applyBorder="1" applyAlignment="1">
      <alignment horizontal="center" vertical="center"/>
    </xf>
    <xf numFmtId="3" fontId="7" fillId="3" borderId="2" xfId="0" applyNumberFormat="1" applyFont="1" applyFill="1" applyBorder="1" applyAlignment="1">
      <alignment horizontal="center" vertical="center"/>
    </xf>
    <xf numFmtId="3" fontId="7" fillId="2" borderId="2" xfId="0" applyNumberFormat="1" applyFont="1" applyFill="1" applyBorder="1" applyAlignment="1">
      <alignment horizontal="center"/>
    </xf>
    <xf numFmtId="3" fontId="7" fillId="3" borderId="0" xfId="0" applyNumberFormat="1" applyFont="1" applyFill="1" applyAlignment="1">
      <alignment horizontal="center"/>
    </xf>
    <xf numFmtId="3" fontId="7" fillId="3" borderId="0" xfId="0" applyNumberFormat="1" applyFont="1" applyFill="1" applyBorder="1" applyAlignment="1">
      <alignment horizontal="center"/>
    </xf>
    <xf numFmtId="3" fontId="7" fillId="3" borderId="0" xfId="0" applyNumberFormat="1" applyFont="1" applyFill="1"/>
    <xf numFmtId="0" fontId="7" fillId="2" borderId="0" xfId="0" applyFont="1" applyFill="1" applyBorder="1"/>
    <xf numFmtId="0" fontId="7" fillId="3" borderId="0" xfId="0" applyFont="1" applyFill="1" applyBorder="1"/>
    <xf numFmtId="3" fontId="1" fillId="2" borderId="0" xfId="0" applyNumberFormat="1" applyFont="1" applyFill="1" applyAlignment="1">
      <alignment wrapText="1"/>
    </xf>
    <xf numFmtId="3" fontId="1" fillId="2" borderId="0" xfId="0" applyNumberFormat="1" applyFont="1" applyFill="1" applyAlignment="1">
      <alignment horizontal="center" wrapText="1"/>
    </xf>
    <xf numFmtId="3" fontId="1" fillId="2" borderId="0" xfId="0" applyNumberFormat="1" applyFont="1" applyFill="1" applyBorder="1" applyAlignment="1">
      <alignment horizontal="center" wrapText="1"/>
    </xf>
    <xf numFmtId="3" fontId="1" fillId="2" borderId="0" xfId="0" applyNumberFormat="1" applyFont="1" applyFill="1" applyBorder="1" applyAlignment="1">
      <alignment wrapText="1"/>
    </xf>
    <xf numFmtId="0" fontId="7" fillId="2" borderId="0" xfId="0" applyFont="1" applyFill="1" applyBorder="1" applyAlignment="1">
      <alignment wrapText="1"/>
    </xf>
    <xf numFmtId="0" fontId="1" fillId="2" borderId="0" xfId="0" applyFont="1" applyFill="1" applyAlignment="1">
      <alignment horizontal="left" vertical="center" wrapText="1"/>
    </xf>
    <xf numFmtId="0" fontId="1" fillId="3" borderId="0" xfId="0" applyFont="1" applyFill="1" applyBorder="1" applyAlignment="1">
      <alignment horizontal="left" wrapText="1"/>
    </xf>
    <xf numFmtId="0" fontId="6" fillId="7" borderId="3" xfId="0" applyFont="1" applyFill="1" applyBorder="1" applyAlignment="1">
      <alignment horizontal="center" wrapText="1"/>
    </xf>
    <xf numFmtId="0" fontId="6" fillId="7" borderId="1" xfId="0" applyFont="1" applyFill="1" applyBorder="1" applyAlignment="1">
      <alignment horizontal="center" wrapText="1"/>
    </xf>
    <xf numFmtId="0" fontId="6" fillId="7" borderId="4" xfId="0" applyFont="1" applyFill="1" applyBorder="1" applyAlignment="1">
      <alignment horizontal="center" wrapText="1"/>
    </xf>
    <xf numFmtId="3" fontId="6" fillId="6" borderId="3" xfId="0" applyNumberFormat="1" applyFont="1" applyFill="1" applyBorder="1" applyAlignment="1">
      <alignment horizontal="center" vertical="center"/>
    </xf>
    <xf numFmtId="3" fontId="6" fillId="6" borderId="4" xfId="0" applyNumberFormat="1" applyFont="1" applyFill="1" applyBorder="1" applyAlignment="1">
      <alignment horizontal="center" vertical="center"/>
    </xf>
  </cellXfs>
  <cellStyles count="5">
    <cellStyle name="Normal" xfId="0" builtinId="0"/>
    <cellStyle name="Vírgula 2" xfId="4" xr:uid="{00000000-0005-0000-0000-000001000000}"/>
    <cellStyle name="Vírgula 3" xfId="3" xr:uid="{00000000-0005-0000-0000-000002000000}"/>
    <cellStyle name="Vírgula 4" xfId="1" xr:uid="{00000000-0005-0000-0000-000003000000}"/>
    <cellStyle name="Vírgula 4 2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/>
  </sheetPr>
  <dimension ref="A1:Z55"/>
  <sheetViews>
    <sheetView tabSelected="1" zoomScale="80" zoomScaleNormal="80" zoomScaleSheetLayoutView="90" workbookViewId="0">
      <selection activeCell="J49" sqref="J49"/>
    </sheetView>
  </sheetViews>
  <sheetFormatPr defaultColWidth="9.140625" defaultRowHeight="15" x14ac:dyDescent="0.25"/>
  <cols>
    <col min="1" max="1" width="21.28515625" style="21" customWidth="1"/>
    <col min="2" max="2" width="27.85546875" style="21" customWidth="1"/>
    <col min="3" max="3" width="17" style="21" customWidth="1"/>
    <col min="4" max="4" width="17.42578125" style="21" customWidth="1"/>
    <col min="5" max="5" width="15.42578125" style="21" customWidth="1"/>
    <col min="6" max="6" width="11.7109375" style="21" customWidth="1"/>
    <col min="7" max="7" width="10.5703125" style="21" customWidth="1"/>
    <col min="8" max="8" width="16.28515625" style="21" customWidth="1"/>
    <col min="9" max="9" width="12.5703125" style="21" customWidth="1"/>
    <col min="10" max="10" width="16" style="21" customWidth="1"/>
    <col min="11" max="11" width="16.42578125" style="21" customWidth="1"/>
    <col min="12" max="12" width="18.7109375" style="21" customWidth="1"/>
    <col min="13" max="13" width="22.5703125" style="21" customWidth="1"/>
    <col min="14" max="14" width="18.28515625" style="21" customWidth="1"/>
    <col min="15" max="15" width="20" style="21" customWidth="1"/>
    <col min="16" max="16" width="13.140625" style="21" customWidth="1"/>
    <col min="17" max="17" width="11.7109375" style="21" customWidth="1"/>
    <col min="18" max="18" width="10.7109375" style="21" customWidth="1"/>
    <col min="19" max="19" width="14.7109375" style="21" customWidth="1"/>
    <col min="20" max="20" width="16.28515625" style="21" customWidth="1"/>
    <col min="21" max="21" width="13.28515625" style="21" customWidth="1"/>
    <col min="22" max="16384" width="9.140625" style="21"/>
  </cols>
  <sheetData>
    <row r="1" spans="1:20" ht="15" customHeight="1" x14ac:dyDescent="0.25">
      <c r="A1" s="42" t="s">
        <v>54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4"/>
    </row>
    <row r="2" spans="1:20" s="2" customFormat="1" ht="45.75" customHeight="1" x14ac:dyDescent="0.25">
      <c r="A2" s="18" t="s">
        <v>55</v>
      </c>
      <c r="B2" s="18" t="s">
        <v>26</v>
      </c>
      <c r="C2" s="22" t="s">
        <v>56</v>
      </c>
      <c r="D2" s="22" t="s">
        <v>57</v>
      </c>
      <c r="E2" s="22" t="s">
        <v>58</v>
      </c>
      <c r="F2" s="22" t="s">
        <v>59</v>
      </c>
      <c r="G2" s="22" t="s">
        <v>60</v>
      </c>
      <c r="H2" s="22" t="s">
        <v>61</v>
      </c>
      <c r="I2" s="22" t="s">
        <v>62</v>
      </c>
      <c r="J2" s="22" t="s">
        <v>63</v>
      </c>
      <c r="K2" s="22" t="s">
        <v>64</v>
      </c>
      <c r="L2" s="22" t="s">
        <v>65</v>
      </c>
      <c r="M2" s="22" t="s">
        <v>66</v>
      </c>
      <c r="N2" s="22" t="s">
        <v>67</v>
      </c>
      <c r="O2" s="22" t="s">
        <v>68</v>
      </c>
      <c r="P2" s="22" t="s">
        <v>69</v>
      </c>
      <c r="Q2" s="22" t="s">
        <v>70</v>
      </c>
      <c r="R2" s="22" t="s">
        <v>71</v>
      </c>
      <c r="S2" s="22" t="s">
        <v>72</v>
      </c>
      <c r="T2" s="19" t="s">
        <v>0</v>
      </c>
    </row>
    <row r="3" spans="1:20" x14ac:dyDescent="0.25">
      <c r="A3" s="23" t="s">
        <v>73</v>
      </c>
      <c r="B3" s="24" t="s">
        <v>29</v>
      </c>
      <c r="C3" s="25">
        <v>430.5</v>
      </c>
      <c r="D3" s="25">
        <v>1789</v>
      </c>
      <c r="E3" s="25">
        <v>2084</v>
      </c>
      <c r="F3" s="25">
        <v>215.25</v>
      </c>
      <c r="G3" s="25">
        <v>35.383561643835613</v>
      </c>
      <c r="H3" s="25">
        <v>198</v>
      </c>
      <c r="I3" s="25">
        <v>0</v>
      </c>
      <c r="J3" s="26">
        <v>132</v>
      </c>
      <c r="K3" s="27">
        <v>169.93761013478121</v>
      </c>
      <c r="L3" s="28">
        <v>366</v>
      </c>
      <c r="M3" s="25" t="s">
        <v>1</v>
      </c>
      <c r="N3" s="25" t="s">
        <v>1</v>
      </c>
      <c r="O3" s="25">
        <v>0</v>
      </c>
      <c r="P3" s="25">
        <v>296</v>
      </c>
      <c r="Q3" s="25">
        <v>109</v>
      </c>
      <c r="R3" s="25" t="s">
        <v>1</v>
      </c>
      <c r="S3" s="25">
        <v>0</v>
      </c>
      <c r="T3" s="29">
        <f t="shared" ref="T3" si="0">SUM(C3:S3)</f>
        <v>5825.0711717786171</v>
      </c>
    </row>
    <row r="4" spans="1:20" x14ac:dyDescent="0.25">
      <c r="A4" s="23" t="s">
        <v>73</v>
      </c>
      <c r="B4" s="24" t="s">
        <v>30</v>
      </c>
      <c r="C4" s="25">
        <v>292.5</v>
      </c>
      <c r="D4" s="25">
        <v>988</v>
      </c>
      <c r="E4" s="25">
        <v>3823</v>
      </c>
      <c r="F4" s="25">
        <v>146.25</v>
      </c>
      <c r="G4" s="25">
        <v>24.041095890410961</v>
      </c>
      <c r="H4" s="25">
        <v>41</v>
      </c>
      <c r="I4" s="25">
        <v>0</v>
      </c>
      <c r="J4" s="26">
        <v>7</v>
      </c>
      <c r="K4" s="27">
        <v>861.82645139781869</v>
      </c>
      <c r="L4" s="28">
        <v>885</v>
      </c>
      <c r="M4" s="25" t="s">
        <v>1</v>
      </c>
      <c r="N4" s="25">
        <v>76</v>
      </c>
      <c r="O4" s="25">
        <v>23</v>
      </c>
      <c r="P4" s="25">
        <v>1260</v>
      </c>
      <c r="Q4" s="25">
        <v>367</v>
      </c>
      <c r="R4" s="25" t="s">
        <v>1</v>
      </c>
      <c r="S4" s="25" t="s">
        <v>1</v>
      </c>
      <c r="T4" s="29">
        <f>SUM(C4:S4)</f>
        <v>8794.6175472882296</v>
      </c>
    </row>
    <row r="5" spans="1:20" x14ac:dyDescent="0.25">
      <c r="A5" s="23" t="s">
        <v>73</v>
      </c>
      <c r="B5" s="24" t="s">
        <v>31</v>
      </c>
      <c r="C5" s="25">
        <v>54</v>
      </c>
      <c r="D5" s="25">
        <v>187</v>
      </c>
      <c r="E5" s="25">
        <v>853</v>
      </c>
      <c r="F5" s="25">
        <v>27</v>
      </c>
      <c r="G5" s="25">
        <v>4.4383561643835616</v>
      </c>
      <c r="H5" s="25">
        <v>1</v>
      </c>
      <c r="I5" s="25">
        <v>0</v>
      </c>
      <c r="J5" s="26" t="s">
        <v>1</v>
      </c>
      <c r="K5" s="27">
        <v>107.0386245654141</v>
      </c>
      <c r="L5" s="28">
        <v>191</v>
      </c>
      <c r="M5" s="25" t="s">
        <v>1</v>
      </c>
      <c r="N5" s="25">
        <v>58</v>
      </c>
      <c r="O5" s="25">
        <v>32</v>
      </c>
      <c r="P5" s="25">
        <v>355</v>
      </c>
      <c r="Q5" s="25">
        <v>38</v>
      </c>
      <c r="R5" s="25" t="s">
        <v>1</v>
      </c>
      <c r="S5" s="25" t="s">
        <v>1</v>
      </c>
      <c r="T5" s="29">
        <f>SUM(C5:S5)</f>
        <v>1907.4769807297976</v>
      </c>
    </row>
    <row r="6" spans="1:20" x14ac:dyDescent="0.25">
      <c r="A6" s="23" t="s">
        <v>73</v>
      </c>
      <c r="B6" s="24" t="s">
        <v>32</v>
      </c>
      <c r="C6" s="25">
        <v>37.5</v>
      </c>
      <c r="D6" s="25">
        <v>141</v>
      </c>
      <c r="E6" s="25">
        <v>705</v>
      </c>
      <c r="F6" s="25">
        <v>18.75</v>
      </c>
      <c r="G6" s="25">
        <v>3.0821917808219177</v>
      </c>
      <c r="H6" s="25">
        <v>6</v>
      </c>
      <c r="I6" s="25">
        <v>0</v>
      </c>
      <c r="J6" s="26" t="s">
        <v>1</v>
      </c>
      <c r="K6" s="27">
        <v>148.97128161165881</v>
      </c>
      <c r="L6" s="28">
        <v>72</v>
      </c>
      <c r="M6" s="25" t="s">
        <v>1</v>
      </c>
      <c r="N6" s="25" t="s">
        <v>1</v>
      </c>
      <c r="O6" s="25">
        <v>0</v>
      </c>
      <c r="P6" s="25">
        <v>330</v>
      </c>
      <c r="Q6" s="25">
        <v>57</v>
      </c>
      <c r="R6" s="25" t="s">
        <v>1</v>
      </c>
      <c r="S6" s="25" t="s">
        <v>1</v>
      </c>
      <c r="T6" s="29">
        <f>SUM(C6:S6)</f>
        <v>1519.3034733924808</v>
      </c>
    </row>
    <row r="7" spans="1:20" x14ac:dyDescent="0.25">
      <c r="A7" s="23" t="s">
        <v>73</v>
      </c>
      <c r="B7" s="24" t="s">
        <v>33</v>
      </c>
      <c r="C7" s="25">
        <v>60</v>
      </c>
      <c r="D7" s="25">
        <v>237</v>
      </c>
      <c r="E7" s="25">
        <v>787</v>
      </c>
      <c r="F7" s="25">
        <v>30</v>
      </c>
      <c r="G7" s="25">
        <v>4.9315068493150687</v>
      </c>
      <c r="H7" s="25" t="s">
        <v>1</v>
      </c>
      <c r="I7" s="25">
        <v>0</v>
      </c>
      <c r="J7" s="26" t="s">
        <v>1</v>
      </c>
      <c r="K7" s="27">
        <v>119.17702528932701</v>
      </c>
      <c r="L7" s="28">
        <v>150</v>
      </c>
      <c r="M7" s="25" t="s">
        <v>1</v>
      </c>
      <c r="N7" s="25" t="s">
        <v>1</v>
      </c>
      <c r="O7" s="25">
        <v>0</v>
      </c>
      <c r="P7" s="25">
        <v>387</v>
      </c>
      <c r="Q7" s="25">
        <v>149</v>
      </c>
      <c r="R7" s="25" t="s">
        <v>1</v>
      </c>
      <c r="S7" s="25" t="s">
        <v>1</v>
      </c>
      <c r="T7" s="29">
        <f>SUM(C7:S7)</f>
        <v>1924.1085321386422</v>
      </c>
    </row>
    <row r="8" spans="1:20" x14ac:dyDescent="0.25">
      <c r="A8" s="23" t="s">
        <v>73</v>
      </c>
      <c r="B8" s="24" t="s">
        <v>34</v>
      </c>
      <c r="C8" s="25">
        <v>70.5</v>
      </c>
      <c r="D8" s="25">
        <v>258</v>
      </c>
      <c r="E8" s="25">
        <v>681</v>
      </c>
      <c r="F8" s="25">
        <v>35.25</v>
      </c>
      <c r="G8" s="25">
        <v>5.7945205479452051</v>
      </c>
      <c r="H8" s="25">
        <v>4</v>
      </c>
      <c r="I8" s="25">
        <v>0</v>
      </c>
      <c r="J8" s="26" t="s">
        <v>1</v>
      </c>
      <c r="K8" s="27">
        <v>87.175787017192931</v>
      </c>
      <c r="L8" s="28">
        <v>58</v>
      </c>
      <c r="M8" s="25" t="s">
        <v>1</v>
      </c>
      <c r="N8" s="25" t="s">
        <v>1</v>
      </c>
      <c r="O8" s="25">
        <v>0</v>
      </c>
      <c r="P8" s="25">
        <v>180</v>
      </c>
      <c r="Q8" s="25">
        <v>117</v>
      </c>
      <c r="R8" s="25" t="s">
        <v>1</v>
      </c>
      <c r="S8" s="25" t="s">
        <v>1</v>
      </c>
      <c r="T8" s="29">
        <f>SUM(C8:S8)</f>
        <v>1496.7203075651382</v>
      </c>
    </row>
    <row r="9" spans="1:20" x14ac:dyDescent="0.25">
      <c r="A9" s="23" t="s">
        <v>73</v>
      </c>
      <c r="B9" s="24" t="s">
        <v>35</v>
      </c>
      <c r="C9" s="25">
        <v>70.5</v>
      </c>
      <c r="D9" s="25">
        <v>289</v>
      </c>
      <c r="E9" s="25">
        <v>1003</v>
      </c>
      <c r="F9" s="25">
        <v>35.25</v>
      </c>
      <c r="G9" s="25">
        <v>5.7945205479452051</v>
      </c>
      <c r="H9" s="25">
        <v>7</v>
      </c>
      <c r="I9" s="25">
        <v>0</v>
      </c>
      <c r="J9" s="26" t="s">
        <v>1</v>
      </c>
      <c r="K9" s="27">
        <v>134.6258989379435</v>
      </c>
      <c r="L9" s="28">
        <v>189</v>
      </c>
      <c r="M9" s="25" t="s">
        <v>1</v>
      </c>
      <c r="N9" s="25" t="s">
        <v>1</v>
      </c>
      <c r="O9" s="25">
        <v>0</v>
      </c>
      <c r="P9" s="25">
        <v>368</v>
      </c>
      <c r="Q9" s="25">
        <v>31</v>
      </c>
      <c r="R9" s="25" t="s">
        <v>1</v>
      </c>
      <c r="S9" s="25" t="s">
        <v>1</v>
      </c>
      <c r="T9" s="29">
        <f>SUM(C9:S9)</f>
        <v>2133.1704194858885</v>
      </c>
    </row>
    <row r="10" spans="1:20" x14ac:dyDescent="0.25">
      <c r="A10" s="23" t="s">
        <v>73</v>
      </c>
      <c r="B10" s="24" t="s">
        <v>36</v>
      </c>
      <c r="C10" s="25">
        <v>49.5</v>
      </c>
      <c r="D10" s="25">
        <v>122</v>
      </c>
      <c r="E10" s="25">
        <v>654</v>
      </c>
      <c r="F10" s="25">
        <v>24.75</v>
      </c>
      <c r="G10" s="25">
        <v>4.0684931506849313</v>
      </c>
      <c r="H10" s="25">
        <v>3</v>
      </c>
      <c r="I10" s="25">
        <v>0</v>
      </c>
      <c r="J10" s="26" t="s">
        <v>1</v>
      </c>
      <c r="K10" s="27">
        <v>108.1421155403153</v>
      </c>
      <c r="L10" s="28">
        <v>95</v>
      </c>
      <c r="M10" s="25" t="s">
        <v>1</v>
      </c>
      <c r="N10" s="25" t="s">
        <v>1</v>
      </c>
      <c r="O10" s="25">
        <v>0</v>
      </c>
      <c r="P10" s="25">
        <v>169</v>
      </c>
      <c r="Q10" s="25">
        <v>35</v>
      </c>
      <c r="R10" s="25" t="s">
        <v>1</v>
      </c>
      <c r="S10" s="25" t="s">
        <v>1</v>
      </c>
      <c r="T10" s="29">
        <f>SUM(C10:S10)</f>
        <v>1264.4606086910003</v>
      </c>
    </row>
    <row r="11" spans="1:20" x14ac:dyDescent="0.25">
      <c r="A11" s="23" t="s">
        <v>73</v>
      </c>
      <c r="B11" s="24" t="s">
        <v>37</v>
      </c>
      <c r="C11" s="25">
        <v>28125</v>
      </c>
      <c r="D11" s="25">
        <v>86873</v>
      </c>
      <c r="E11" s="25">
        <v>235613</v>
      </c>
      <c r="F11" s="25">
        <v>14062.5</v>
      </c>
      <c r="G11" s="25">
        <v>2311.6438356164381</v>
      </c>
      <c r="H11" s="25">
        <v>4025</v>
      </c>
      <c r="I11" s="25">
        <v>0</v>
      </c>
      <c r="J11" s="26">
        <v>158</v>
      </c>
      <c r="K11" s="27">
        <v>76552.479401819306</v>
      </c>
      <c r="L11" s="28">
        <v>50736</v>
      </c>
      <c r="M11" s="25">
        <v>261</v>
      </c>
      <c r="N11" s="25" t="s">
        <v>1</v>
      </c>
      <c r="O11" s="25">
        <v>276</v>
      </c>
      <c r="P11" s="25">
        <v>104610</v>
      </c>
      <c r="Q11" s="25">
        <v>12535</v>
      </c>
      <c r="R11" s="25">
        <v>2068</v>
      </c>
      <c r="S11" s="25">
        <v>482</v>
      </c>
      <c r="T11" s="29">
        <f>SUM(C11:S11)</f>
        <v>618688.62323743571</v>
      </c>
    </row>
    <row r="12" spans="1:20" x14ac:dyDescent="0.25">
      <c r="A12" s="23" t="s">
        <v>73</v>
      </c>
      <c r="B12" s="24" t="s">
        <v>38</v>
      </c>
      <c r="C12" s="25">
        <v>1323</v>
      </c>
      <c r="D12" s="25">
        <v>6146</v>
      </c>
      <c r="E12" s="25">
        <v>7266</v>
      </c>
      <c r="F12" s="25">
        <v>661.5</v>
      </c>
      <c r="G12" s="25">
        <v>108.73972602739727</v>
      </c>
      <c r="H12" s="25">
        <v>111</v>
      </c>
      <c r="I12" s="25">
        <v>0</v>
      </c>
      <c r="J12" s="26" t="s">
        <v>1</v>
      </c>
      <c r="K12" s="27">
        <v>1166.389960470543</v>
      </c>
      <c r="L12" s="28">
        <v>1572</v>
      </c>
      <c r="M12" s="25" t="s">
        <v>1</v>
      </c>
      <c r="N12" s="25" t="s">
        <v>1</v>
      </c>
      <c r="O12" s="25">
        <v>0</v>
      </c>
      <c r="P12" s="25">
        <v>2047</v>
      </c>
      <c r="Q12" s="25">
        <v>345</v>
      </c>
      <c r="R12" s="25" t="s">
        <v>1</v>
      </c>
      <c r="S12" s="25">
        <v>6</v>
      </c>
      <c r="T12" s="29">
        <f>SUM(C12:S12)</f>
        <v>20752.629686497941</v>
      </c>
    </row>
    <row r="13" spans="1:20" x14ac:dyDescent="0.25">
      <c r="A13" s="23" t="s">
        <v>73</v>
      </c>
      <c r="B13" s="24" t="s">
        <v>39</v>
      </c>
      <c r="C13" s="25">
        <v>333</v>
      </c>
      <c r="D13" s="25">
        <v>1433</v>
      </c>
      <c r="E13" s="25">
        <v>2913</v>
      </c>
      <c r="F13" s="25">
        <v>166.5</v>
      </c>
      <c r="G13" s="25">
        <v>27.369863013698634</v>
      </c>
      <c r="H13" s="25">
        <v>8</v>
      </c>
      <c r="I13" s="25">
        <v>0</v>
      </c>
      <c r="J13" s="26">
        <v>3</v>
      </c>
      <c r="K13" s="27">
        <v>403.87769681383048</v>
      </c>
      <c r="L13" s="28">
        <v>679</v>
      </c>
      <c r="M13" s="25" t="s">
        <v>1</v>
      </c>
      <c r="N13" s="25" t="s">
        <v>1</v>
      </c>
      <c r="O13" s="25">
        <v>0</v>
      </c>
      <c r="P13" s="25">
        <v>1425</v>
      </c>
      <c r="Q13" s="25">
        <v>325</v>
      </c>
      <c r="R13" s="25" t="s">
        <v>1</v>
      </c>
      <c r="S13" s="25">
        <v>0</v>
      </c>
      <c r="T13" s="29">
        <f>SUM(C13:S13)</f>
        <v>7716.7475598275296</v>
      </c>
    </row>
    <row r="14" spans="1:20" x14ac:dyDescent="0.25">
      <c r="A14" s="23" t="s">
        <v>73</v>
      </c>
      <c r="B14" s="24" t="s">
        <v>40</v>
      </c>
      <c r="C14" s="25">
        <v>925.5</v>
      </c>
      <c r="D14" s="25">
        <v>3066</v>
      </c>
      <c r="E14" s="25">
        <v>9626</v>
      </c>
      <c r="F14" s="25">
        <v>462.75</v>
      </c>
      <c r="G14" s="25">
        <v>76.06849315068493</v>
      </c>
      <c r="H14" s="25">
        <v>81</v>
      </c>
      <c r="I14" s="25">
        <v>0</v>
      </c>
      <c r="J14" s="26" t="s">
        <v>1</v>
      </c>
      <c r="K14" s="27">
        <v>1982.9732818974139</v>
      </c>
      <c r="L14" s="28">
        <v>2238</v>
      </c>
      <c r="M14" s="25" t="s">
        <v>1</v>
      </c>
      <c r="N14" s="25">
        <v>108</v>
      </c>
      <c r="O14" s="25">
        <v>21</v>
      </c>
      <c r="P14" s="25">
        <v>2721</v>
      </c>
      <c r="Q14" s="25">
        <v>833</v>
      </c>
      <c r="R14" s="25" t="s">
        <v>1</v>
      </c>
      <c r="S14" s="25">
        <v>7</v>
      </c>
      <c r="T14" s="29">
        <f>SUM(C14:S14)</f>
        <v>22148.291775048099</v>
      </c>
    </row>
    <row r="15" spans="1:20" x14ac:dyDescent="0.25">
      <c r="A15" s="23" t="s">
        <v>73</v>
      </c>
      <c r="B15" s="24" t="s">
        <v>41</v>
      </c>
      <c r="C15" s="25">
        <v>70.5</v>
      </c>
      <c r="D15" s="25">
        <v>265</v>
      </c>
      <c r="E15" s="25">
        <v>921</v>
      </c>
      <c r="F15" s="25">
        <v>35.25</v>
      </c>
      <c r="G15" s="25">
        <v>5.7945205479452051</v>
      </c>
      <c r="H15" s="25">
        <v>1</v>
      </c>
      <c r="I15" s="25">
        <v>0</v>
      </c>
      <c r="J15" s="26" t="s">
        <v>1</v>
      </c>
      <c r="K15" s="27">
        <v>98.210696766204691</v>
      </c>
      <c r="L15" s="28">
        <v>236</v>
      </c>
      <c r="M15" s="25" t="s">
        <v>1</v>
      </c>
      <c r="N15" s="25" t="s">
        <v>1</v>
      </c>
      <c r="O15" s="25">
        <v>0</v>
      </c>
      <c r="P15" s="25">
        <v>309</v>
      </c>
      <c r="Q15" s="25">
        <v>64</v>
      </c>
      <c r="R15" s="25" t="s">
        <v>1</v>
      </c>
      <c r="S15" s="25" t="s">
        <v>1</v>
      </c>
      <c r="T15" s="29">
        <f>SUM(C15:S15)</f>
        <v>2005.7552173141498</v>
      </c>
    </row>
    <row r="16" spans="1:20" x14ac:dyDescent="0.25">
      <c r="A16" s="23" t="s">
        <v>73</v>
      </c>
      <c r="B16" s="24" t="s">
        <v>42</v>
      </c>
      <c r="C16" s="25">
        <v>124.5</v>
      </c>
      <c r="D16" s="25">
        <v>380</v>
      </c>
      <c r="E16" s="25">
        <v>1777</v>
      </c>
      <c r="F16" s="25">
        <v>62.25</v>
      </c>
      <c r="G16" s="25">
        <v>10.232876712328768</v>
      </c>
      <c r="H16" s="25" t="s">
        <v>1</v>
      </c>
      <c r="I16" s="25">
        <v>0</v>
      </c>
      <c r="J16" s="26" t="s">
        <v>1</v>
      </c>
      <c r="K16" s="27">
        <v>130.21193503833879</v>
      </c>
      <c r="L16" s="28">
        <v>265</v>
      </c>
      <c r="M16" s="25" t="s">
        <v>1</v>
      </c>
      <c r="N16" s="25">
        <v>107</v>
      </c>
      <c r="O16" s="25">
        <v>25</v>
      </c>
      <c r="P16" s="25">
        <v>349</v>
      </c>
      <c r="Q16" s="25">
        <v>74</v>
      </c>
      <c r="R16" s="25" t="s">
        <v>1</v>
      </c>
      <c r="S16" s="25" t="s">
        <v>1</v>
      </c>
      <c r="T16" s="29">
        <f>SUM(C16:S16)</f>
        <v>3304.1948117506672</v>
      </c>
    </row>
    <row r="17" spans="1:26" x14ac:dyDescent="0.25">
      <c r="A17" s="23" t="s">
        <v>73</v>
      </c>
      <c r="B17" s="24" t="s">
        <v>43</v>
      </c>
      <c r="C17" s="25">
        <v>33</v>
      </c>
      <c r="D17" s="25">
        <v>120</v>
      </c>
      <c r="E17" s="25">
        <v>472</v>
      </c>
      <c r="F17" s="25">
        <v>16.5</v>
      </c>
      <c r="G17" s="25">
        <v>2.7123287671232879</v>
      </c>
      <c r="H17" s="25">
        <v>4</v>
      </c>
      <c r="I17" s="25">
        <v>0</v>
      </c>
      <c r="J17" s="26" t="s">
        <v>1</v>
      </c>
      <c r="K17" s="27">
        <v>68.416440443872929</v>
      </c>
      <c r="L17" s="28">
        <v>58</v>
      </c>
      <c r="M17" s="25" t="s">
        <v>1</v>
      </c>
      <c r="N17" s="25" t="s">
        <v>1</v>
      </c>
      <c r="O17" s="25">
        <v>0</v>
      </c>
      <c r="P17" s="25">
        <v>89</v>
      </c>
      <c r="Q17" s="25">
        <v>34</v>
      </c>
      <c r="R17" s="25" t="s">
        <v>1</v>
      </c>
      <c r="S17" s="25" t="s">
        <v>1</v>
      </c>
      <c r="T17" s="29">
        <f>SUM(C17:S17)</f>
        <v>897.62876921099621</v>
      </c>
    </row>
    <row r="18" spans="1:26" x14ac:dyDescent="0.25">
      <c r="A18" s="23" t="s">
        <v>73</v>
      </c>
      <c r="B18" s="24" t="s">
        <v>44</v>
      </c>
      <c r="C18" s="25">
        <v>115.5</v>
      </c>
      <c r="D18" s="25">
        <v>518</v>
      </c>
      <c r="E18" s="25">
        <v>1548</v>
      </c>
      <c r="F18" s="25">
        <v>57.75</v>
      </c>
      <c r="G18" s="25">
        <v>9.493150684931507</v>
      </c>
      <c r="H18" s="25">
        <v>11</v>
      </c>
      <c r="I18" s="25">
        <v>0</v>
      </c>
      <c r="J18" s="26" t="s">
        <v>1</v>
      </c>
      <c r="K18" s="27">
        <v>169.93761013478121</v>
      </c>
      <c r="L18" s="28">
        <v>463</v>
      </c>
      <c r="M18" s="25" t="s">
        <v>1</v>
      </c>
      <c r="N18" s="25" t="s">
        <v>1</v>
      </c>
      <c r="O18" s="25">
        <v>0</v>
      </c>
      <c r="P18" s="25">
        <v>361</v>
      </c>
      <c r="Q18" s="25">
        <v>117</v>
      </c>
      <c r="R18" s="25" t="s">
        <v>1</v>
      </c>
      <c r="S18" s="25" t="s">
        <v>1</v>
      </c>
      <c r="T18" s="29">
        <f>SUM(C18:S18)</f>
        <v>3370.6807608197128</v>
      </c>
    </row>
    <row r="19" spans="1:26" x14ac:dyDescent="0.25">
      <c r="A19" s="23" t="s">
        <v>73</v>
      </c>
      <c r="B19" s="24" t="s">
        <v>45</v>
      </c>
      <c r="C19" s="25">
        <v>733.5</v>
      </c>
      <c r="D19" s="25">
        <v>2370</v>
      </c>
      <c r="E19" s="25">
        <v>4434</v>
      </c>
      <c r="F19" s="25">
        <v>366.75</v>
      </c>
      <c r="G19" s="25">
        <v>60.287671232876711</v>
      </c>
      <c r="H19" s="25">
        <v>67</v>
      </c>
      <c r="I19" s="25">
        <v>0</v>
      </c>
      <c r="J19" s="26" t="s">
        <v>1</v>
      </c>
      <c r="K19" s="27">
        <v>847.48106872410335</v>
      </c>
      <c r="L19" s="28">
        <v>974</v>
      </c>
      <c r="M19" s="25" t="s">
        <v>1</v>
      </c>
      <c r="N19" s="25" t="s">
        <v>1</v>
      </c>
      <c r="O19" s="25">
        <v>0</v>
      </c>
      <c r="P19" s="25">
        <v>1223</v>
      </c>
      <c r="Q19" s="25">
        <v>116</v>
      </c>
      <c r="R19" s="25" t="s">
        <v>1</v>
      </c>
      <c r="S19" s="25" t="s">
        <v>1</v>
      </c>
      <c r="T19" s="29">
        <f>SUM(C19:S19)</f>
        <v>11192.01873995698</v>
      </c>
    </row>
    <row r="20" spans="1:26" x14ac:dyDescent="0.25">
      <c r="A20" s="23" t="s">
        <v>73</v>
      </c>
      <c r="B20" s="24" t="s">
        <v>28</v>
      </c>
      <c r="C20" s="25">
        <v>166.5</v>
      </c>
      <c r="D20" s="25">
        <v>564</v>
      </c>
      <c r="E20" s="25">
        <v>1776</v>
      </c>
      <c r="F20" s="25">
        <v>83.25</v>
      </c>
      <c r="G20" s="25">
        <v>13.684931506849317</v>
      </c>
      <c r="H20" s="25">
        <v>11</v>
      </c>
      <c r="I20" s="25">
        <v>0</v>
      </c>
      <c r="J20" s="26" t="s">
        <v>1</v>
      </c>
      <c r="K20" s="27">
        <v>233.94008667904939</v>
      </c>
      <c r="L20" s="28">
        <v>227</v>
      </c>
      <c r="M20" s="25" t="s">
        <v>1</v>
      </c>
      <c r="N20" s="25" t="s">
        <v>1</v>
      </c>
      <c r="O20" s="25">
        <v>0</v>
      </c>
      <c r="P20" s="25">
        <v>506</v>
      </c>
      <c r="Q20" s="25">
        <v>167</v>
      </c>
      <c r="R20" s="25" t="s">
        <v>1</v>
      </c>
      <c r="S20" s="25" t="s">
        <v>1</v>
      </c>
      <c r="T20" s="29">
        <f>SUM(C20:S20)</f>
        <v>3748.3750181858986</v>
      </c>
    </row>
    <row r="21" spans="1:26" x14ac:dyDescent="0.25">
      <c r="A21" s="23" t="s">
        <v>73</v>
      </c>
      <c r="B21" s="24" t="s">
        <v>46</v>
      </c>
      <c r="C21" s="25">
        <v>57</v>
      </c>
      <c r="D21" s="25">
        <v>234</v>
      </c>
      <c r="E21" s="25">
        <v>889</v>
      </c>
      <c r="F21" s="25">
        <v>28.5</v>
      </c>
      <c r="G21" s="25">
        <v>4.6849315068493151</v>
      </c>
      <c r="H21" s="25" t="s">
        <v>1</v>
      </c>
      <c r="I21" s="25">
        <v>0</v>
      </c>
      <c r="J21" s="26" t="s">
        <v>1</v>
      </c>
      <c r="K21" s="27">
        <v>112.55607943992</v>
      </c>
      <c r="L21" s="28">
        <v>227</v>
      </c>
      <c r="M21" s="25" t="s">
        <v>1</v>
      </c>
      <c r="N21" s="25" t="s">
        <v>1</v>
      </c>
      <c r="O21" s="25">
        <v>0</v>
      </c>
      <c r="P21" s="25">
        <v>207</v>
      </c>
      <c r="Q21" s="25">
        <v>61</v>
      </c>
      <c r="R21" s="25" t="s">
        <v>1</v>
      </c>
      <c r="S21" s="25" t="s">
        <v>1</v>
      </c>
      <c r="T21" s="29">
        <f>SUM(C21:S21)</f>
        <v>1820.7410109467694</v>
      </c>
    </row>
    <row r="22" spans="1:26" x14ac:dyDescent="0.25">
      <c r="A22" s="23" t="s">
        <v>73</v>
      </c>
      <c r="B22" s="24" t="s">
        <v>47</v>
      </c>
      <c r="C22" s="25">
        <v>139.5</v>
      </c>
      <c r="D22" s="25">
        <v>469</v>
      </c>
      <c r="E22" s="25">
        <v>2157</v>
      </c>
      <c r="F22" s="25">
        <v>69.75</v>
      </c>
      <c r="G22" s="25">
        <v>11.465753424657535</v>
      </c>
      <c r="H22" s="25">
        <v>1</v>
      </c>
      <c r="I22" s="25">
        <v>0</v>
      </c>
      <c r="J22" s="26" t="s">
        <v>1</v>
      </c>
      <c r="K22" s="27">
        <v>184.2829928084964</v>
      </c>
      <c r="L22" s="28">
        <v>361</v>
      </c>
      <c r="M22" s="25" t="s">
        <v>1</v>
      </c>
      <c r="N22" s="25" t="s">
        <v>1</v>
      </c>
      <c r="O22" s="25">
        <v>0</v>
      </c>
      <c r="P22" s="25">
        <v>384</v>
      </c>
      <c r="Q22" s="25">
        <v>147</v>
      </c>
      <c r="R22" s="25" t="s">
        <v>1</v>
      </c>
      <c r="S22" s="25">
        <v>1</v>
      </c>
      <c r="T22" s="29">
        <f>SUM(C22:S22)</f>
        <v>3924.9987462331542</v>
      </c>
    </row>
    <row r="23" spans="1:26" x14ac:dyDescent="0.25">
      <c r="A23" s="23" t="s">
        <v>73</v>
      </c>
      <c r="B23" s="24" t="s">
        <v>48</v>
      </c>
      <c r="C23" s="25">
        <v>108</v>
      </c>
      <c r="D23" s="25">
        <v>385</v>
      </c>
      <c r="E23" s="25">
        <v>1114</v>
      </c>
      <c r="F23" s="25">
        <v>54</v>
      </c>
      <c r="G23" s="25">
        <v>8.8767123287671232</v>
      </c>
      <c r="H23" s="25">
        <v>6</v>
      </c>
      <c r="I23" s="25">
        <v>0</v>
      </c>
      <c r="J23" s="26" t="s">
        <v>1</v>
      </c>
      <c r="K23" s="27">
        <v>177.66204695908939</v>
      </c>
      <c r="L23" s="28">
        <v>225</v>
      </c>
      <c r="M23" s="25" t="s">
        <v>1</v>
      </c>
      <c r="N23" s="25" t="s">
        <v>1</v>
      </c>
      <c r="O23" s="25">
        <v>0</v>
      </c>
      <c r="P23" s="25">
        <v>214</v>
      </c>
      <c r="Q23" s="25">
        <v>60</v>
      </c>
      <c r="R23" s="25" t="s">
        <v>1</v>
      </c>
      <c r="S23" s="25" t="s">
        <v>1</v>
      </c>
      <c r="T23" s="29">
        <f>SUM(C23:S23)</f>
        <v>2352.5387592878565</v>
      </c>
    </row>
    <row r="24" spans="1:26" x14ac:dyDescent="0.25">
      <c r="A24" s="23" t="s">
        <v>73</v>
      </c>
      <c r="B24" s="24" t="s">
        <v>49</v>
      </c>
      <c r="C24" s="25">
        <v>46.5</v>
      </c>
      <c r="D24" s="25">
        <v>134</v>
      </c>
      <c r="E24" s="25">
        <v>701</v>
      </c>
      <c r="F24" s="25">
        <v>23.25</v>
      </c>
      <c r="G24" s="25">
        <v>3.8219178082191778</v>
      </c>
      <c r="H24" s="25" t="s">
        <v>1</v>
      </c>
      <c r="I24" s="25">
        <v>0</v>
      </c>
      <c r="J24" s="26" t="s">
        <v>1</v>
      </c>
      <c r="K24" s="27">
        <v>101.5211696909082</v>
      </c>
      <c r="L24" s="28">
        <v>86</v>
      </c>
      <c r="M24" s="25" t="s">
        <v>1</v>
      </c>
      <c r="N24" s="25" t="s">
        <v>1</v>
      </c>
      <c r="O24" s="25">
        <v>0</v>
      </c>
      <c r="P24" s="25">
        <v>132</v>
      </c>
      <c r="Q24" s="25">
        <v>40</v>
      </c>
      <c r="R24" s="25" t="s">
        <v>1</v>
      </c>
      <c r="S24" s="25" t="s">
        <v>1</v>
      </c>
      <c r="T24" s="29">
        <f>SUM(C24:S24)</f>
        <v>1268.0930874991273</v>
      </c>
    </row>
    <row r="25" spans="1:26" x14ac:dyDescent="0.25">
      <c r="A25" s="23" t="s">
        <v>73</v>
      </c>
      <c r="B25" s="24" t="s">
        <v>50</v>
      </c>
      <c r="C25" s="25">
        <v>136.5</v>
      </c>
      <c r="D25" s="25">
        <v>499</v>
      </c>
      <c r="E25" s="25">
        <v>1106</v>
      </c>
      <c r="F25" s="25">
        <v>68.25</v>
      </c>
      <c r="G25" s="25">
        <v>11.219178082191782</v>
      </c>
      <c r="H25" s="25">
        <v>56</v>
      </c>
      <c r="I25" s="25">
        <v>0</v>
      </c>
      <c r="J25" s="26" t="s">
        <v>1</v>
      </c>
      <c r="K25" s="27">
        <v>172.14459208458351</v>
      </c>
      <c r="L25" s="28">
        <v>346</v>
      </c>
      <c r="M25" s="25" t="s">
        <v>1</v>
      </c>
      <c r="N25" s="25" t="s">
        <v>1</v>
      </c>
      <c r="O25" s="25">
        <v>0</v>
      </c>
      <c r="P25" s="25">
        <v>384</v>
      </c>
      <c r="Q25" s="25">
        <v>59</v>
      </c>
      <c r="R25" s="25" t="s">
        <v>1</v>
      </c>
      <c r="S25" s="25" t="s">
        <v>1</v>
      </c>
      <c r="T25" s="29">
        <f>SUM(C25:S25)</f>
        <v>2838.1137701667753</v>
      </c>
    </row>
    <row r="26" spans="1:26" x14ac:dyDescent="0.25">
      <c r="A26" s="23" t="s">
        <v>73</v>
      </c>
      <c r="B26" s="24" t="s">
        <v>51</v>
      </c>
      <c r="C26" s="25">
        <v>102</v>
      </c>
      <c r="D26" s="25">
        <v>389</v>
      </c>
      <c r="E26" s="25">
        <v>1282</v>
      </c>
      <c r="F26" s="25">
        <v>51</v>
      </c>
      <c r="G26" s="25">
        <v>8.3835616438356162</v>
      </c>
      <c r="H26" s="25">
        <v>1</v>
      </c>
      <c r="I26" s="25">
        <v>0</v>
      </c>
      <c r="J26" s="26" t="s">
        <v>1</v>
      </c>
      <c r="K26" s="27">
        <v>119.17702528932701</v>
      </c>
      <c r="L26" s="28">
        <v>234</v>
      </c>
      <c r="M26" s="25" t="s">
        <v>1</v>
      </c>
      <c r="N26" s="25" t="s">
        <v>1</v>
      </c>
      <c r="O26" s="25">
        <v>0</v>
      </c>
      <c r="P26" s="25">
        <v>443</v>
      </c>
      <c r="Q26" s="25">
        <v>62</v>
      </c>
      <c r="R26" s="25" t="s">
        <v>1</v>
      </c>
      <c r="S26" s="25">
        <v>3</v>
      </c>
      <c r="T26" s="29">
        <f>SUM(C26:S26)</f>
        <v>2694.560586933163</v>
      </c>
    </row>
    <row r="27" spans="1:26" x14ac:dyDescent="0.25">
      <c r="A27" s="23" t="s">
        <v>73</v>
      </c>
      <c r="B27" s="24" t="s">
        <v>52</v>
      </c>
      <c r="C27" s="25">
        <v>70.5</v>
      </c>
      <c r="D27" s="25">
        <v>212</v>
      </c>
      <c r="E27" s="25">
        <v>887</v>
      </c>
      <c r="F27" s="25">
        <v>35.25</v>
      </c>
      <c r="G27" s="25">
        <v>5.7945205479452051</v>
      </c>
      <c r="H27" s="25">
        <v>4</v>
      </c>
      <c r="I27" s="25">
        <v>0</v>
      </c>
      <c r="J27" s="26" t="s">
        <v>1</v>
      </c>
      <c r="K27" s="27">
        <v>72.830404343477639</v>
      </c>
      <c r="L27" s="28">
        <v>101</v>
      </c>
      <c r="M27" s="25" t="s">
        <v>1</v>
      </c>
      <c r="N27" s="25" t="s">
        <v>1</v>
      </c>
      <c r="O27" s="25">
        <v>0</v>
      </c>
      <c r="P27" s="25">
        <v>243</v>
      </c>
      <c r="Q27" s="25">
        <v>125</v>
      </c>
      <c r="R27" s="25" t="s">
        <v>1</v>
      </c>
      <c r="S27" s="25" t="s">
        <v>1</v>
      </c>
      <c r="T27" s="29">
        <f>SUM(C27:S27)</f>
        <v>1756.3749248914228</v>
      </c>
    </row>
    <row r="28" spans="1:26" x14ac:dyDescent="0.25">
      <c r="A28" s="23" t="s">
        <v>73</v>
      </c>
      <c r="B28" s="24" t="s">
        <v>27</v>
      </c>
      <c r="C28" s="25">
        <v>2883</v>
      </c>
      <c r="D28" s="25">
        <v>10717</v>
      </c>
      <c r="E28" s="25">
        <v>18508</v>
      </c>
      <c r="F28" s="25">
        <v>1441.5</v>
      </c>
      <c r="G28" s="25">
        <v>236.95890410958904</v>
      </c>
      <c r="H28" s="25">
        <v>520</v>
      </c>
      <c r="I28" s="25">
        <v>0</v>
      </c>
      <c r="J28" s="26">
        <v>319</v>
      </c>
      <c r="K28" s="27">
        <v>3162.6051340667709</v>
      </c>
      <c r="L28" s="28">
        <v>5050</v>
      </c>
      <c r="M28" s="25" t="s">
        <v>1</v>
      </c>
      <c r="N28" s="25">
        <v>216</v>
      </c>
      <c r="O28" s="25">
        <v>62</v>
      </c>
      <c r="P28" s="25">
        <v>4382</v>
      </c>
      <c r="Q28" s="25">
        <v>1422</v>
      </c>
      <c r="R28" s="25" t="s">
        <v>1</v>
      </c>
      <c r="S28" s="25">
        <v>20</v>
      </c>
      <c r="T28" s="29">
        <f>SUM(C28:S28)</f>
        <v>48940.064038176359</v>
      </c>
    </row>
    <row r="29" spans="1:26" x14ac:dyDescent="0.25">
      <c r="A29" s="45" t="s">
        <v>74</v>
      </c>
      <c r="B29" s="46"/>
      <c r="C29" s="20">
        <f>SUM(C3:C28)</f>
        <v>36558</v>
      </c>
      <c r="D29" s="20">
        <f>SUM(D3:D28)</f>
        <v>118785</v>
      </c>
      <c r="E29" s="20">
        <f>SUM(E3:E28)</f>
        <v>303580</v>
      </c>
      <c r="F29" s="20">
        <f>SUM(F3:F28)</f>
        <v>18279</v>
      </c>
      <c r="G29" s="20">
        <f>SUM(G3:G28)</f>
        <v>3004.7671232876705</v>
      </c>
      <c r="H29" s="20">
        <f>SUM(H3:H28)</f>
        <v>5167</v>
      </c>
      <c r="I29" s="20">
        <f>SUM(I3:I28)</f>
        <v>0</v>
      </c>
      <c r="J29" s="20">
        <f>SUM(J3:J28)</f>
        <v>619</v>
      </c>
      <c r="K29" s="20">
        <f>SUM(K3:K28)</f>
        <v>87493.592417964494</v>
      </c>
      <c r="L29" s="20">
        <f>SUM(L3:L28)</f>
        <v>66084</v>
      </c>
      <c r="M29" s="20">
        <f>SUM(M3:M28)</f>
        <v>261</v>
      </c>
      <c r="N29" s="20">
        <f>SUM(N3:N28)</f>
        <v>565</v>
      </c>
      <c r="O29" s="20">
        <f>SUM(O3:O28)</f>
        <v>439</v>
      </c>
      <c r="P29" s="20">
        <f>SUM(P3:P28)</f>
        <v>123374</v>
      </c>
      <c r="Q29" s="20">
        <f>SUM(Q3:Q28)</f>
        <v>17489</v>
      </c>
      <c r="R29" s="20">
        <f>SUM(R3:R28)</f>
        <v>2068</v>
      </c>
      <c r="S29" s="20">
        <f>SUM(S3:S28)</f>
        <v>519</v>
      </c>
      <c r="T29" s="20">
        <f>SUM(T3:T28)</f>
        <v>784285.35954125226</v>
      </c>
    </row>
    <row r="30" spans="1:26" x14ac:dyDescent="0.25"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1"/>
      <c r="U30" s="32"/>
    </row>
    <row r="31" spans="1:26" s="33" customFormat="1" ht="18.75" x14ac:dyDescent="0.25">
      <c r="A31" s="12" t="s">
        <v>2</v>
      </c>
      <c r="C31" s="12"/>
      <c r="D31" s="12"/>
      <c r="E31" s="13"/>
      <c r="F31" s="13"/>
      <c r="G31" s="13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9"/>
      <c r="Z31" s="9"/>
    </row>
    <row r="32" spans="1:26" s="33" customFormat="1" ht="18.75" customHeight="1" x14ac:dyDescent="0.25">
      <c r="A32" s="17" t="s">
        <v>3</v>
      </c>
      <c r="C32" s="16"/>
      <c r="D32" s="16"/>
      <c r="E32" s="16"/>
      <c r="F32" s="16"/>
      <c r="G32" s="13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9"/>
      <c r="Z32" s="9"/>
    </row>
    <row r="33" spans="1:26" s="3" customFormat="1" x14ac:dyDescent="0.25">
      <c r="A33" s="11" t="s">
        <v>4</v>
      </c>
      <c r="D33" s="11"/>
      <c r="E33" s="6"/>
      <c r="F33" s="6"/>
      <c r="G33" s="7"/>
      <c r="H33" s="8"/>
      <c r="I33" s="8"/>
      <c r="J33" s="8"/>
      <c r="K33" s="8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35"/>
      <c r="Y33" s="35"/>
      <c r="Z33" s="1"/>
    </row>
    <row r="34" spans="1:26" s="3" customFormat="1" x14ac:dyDescent="0.25">
      <c r="A34" s="10" t="s">
        <v>5</v>
      </c>
      <c r="D34" s="5"/>
      <c r="E34" s="6"/>
      <c r="F34" s="6"/>
      <c r="G34" s="7"/>
      <c r="H34" s="8"/>
      <c r="I34" s="8"/>
      <c r="J34" s="8"/>
      <c r="K34" s="8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35"/>
      <c r="Y34" s="35"/>
      <c r="Z34" s="1"/>
    </row>
    <row r="35" spans="1:26" s="3" customFormat="1" x14ac:dyDescent="0.25">
      <c r="A35" s="4" t="s">
        <v>6</v>
      </c>
      <c r="D35" s="4"/>
      <c r="E35" s="1"/>
      <c r="F35" s="1"/>
      <c r="G35" s="1"/>
      <c r="H35" s="36"/>
      <c r="I35" s="1"/>
      <c r="J35" s="1"/>
      <c r="K35" s="1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1"/>
    </row>
    <row r="36" spans="1:26" s="3" customFormat="1" x14ac:dyDescent="0.25">
      <c r="A36" s="4" t="s">
        <v>7</v>
      </c>
      <c r="D36" s="4"/>
      <c r="E36" s="1"/>
      <c r="F36" s="1"/>
      <c r="G36" s="1"/>
      <c r="H36" s="36"/>
      <c r="I36" s="1"/>
      <c r="J36" s="1"/>
      <c r="K36" s="1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1"/>
    </row>
    <row r="37" spans="1:26" s="3" customFormat="1" x14ac:dyDescent="0.25">
      <c r="A37" s="4" t="s">
        <v>8</v>
      </c>
      <c r="D37" s="4"/>
      <c r="E37" s="1"/>
      <c r="F37" s="1"/>
      <c r="G37" s="1"/>
      <c r="H37" s="36"/>
      <c r="I37" s="1"/>
      <c r="J37" s="1"/>
      <c r="K37" s="1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1"/>
    </row>
    <row r="38" spans="1:26" s="3" customFormat="1" x14ac:dyDescent="0.25">
      <c r="A38" s="4" t="s">
        <v>9</v>
      </c>
      <c r="D38" s="4"/>
      <c r="E38" s="1"/>
      <c r="F38" s="1"/>
      <c r="G38" s="1"/>
      <c r="H38" s="36"/>
      <c r="I38" s="1"/>
      <c r="J38" s="1"/>
      <c r="K38" s="1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1"/>
    </row>
    <row r="39" spans="1:26" s="3" customFormat="1" x14ac:dyDescent="0.25">
      <c r="A39" s="4" t="s">
        <v>10</v>
      </c>
      <c r="D39" s="4"/>
      <c r="E39" s="1"/>
      <c r="F39" s="1"/>
      <c r="G39" s="1"/>
      <c r="H39" s="36"/>
      <c r="I39" s="1"/>
      <c r="J39" s="1"/>
      <c r="K39" s="1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1"/>
    </row>
    <row r="40" spans="1:26" s="3" customFormat="1" x14ac:dyDescent="0.25">
      <c r="A40" s="4" t="s">
        <v>11</v>
      </c>
      <c r="D40" s="4"/>
      <c r="E40" s="1"/>
      <c r="F40" s="1"/>
      <c r="G40" s="1"/>
      <c r="H40" s="36"/>
      <c r="I40" s="1"/>
      <c r="J40" s="1"/>
      <c r="K40" s="1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1"/>
    </row>
    <row r="41" spans="1:26" s="3" customFormat="1" ht="49.5" customHeight="1" x14ac:dyDescent="0.25">
      <c r="A41" s="40" t="s">
        <v>12</v>
      </c>
      <c r="B41" s="40"/>
      <c r="C41" s="40"/>
      <c r="D41" s="40"/>
      <c r="E41" s="40"/>
      <c r="F41" s="40"/>
      <c r="G41" s="40"/>
      <c r="H41" s="40"/>
      <c r="I41" s="40"/>
      <c r="J41" s="40"/>
      <c r="K41" s="1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1"/>
    </row>
    <row r="42" spans="1:26" s="3" customFormat="1" x14ac:dyDescent="0.25">
      <c r="A42" s="4" t="s">
        <v>13</v>
      </c>
      <c r="D42" s="4"/>
      <c r="E42" s="1"/>
      <c r="F42" s="1"/>
      <c r="G42" s="1"/>
      <c r="H42" s="36"/>
      <c r="I42" s="1"/>
      <c r="J42" s="1"/>
      <c r="K42" s="1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1"/>
    </row>
    <row r="43" spans="1:26" s="3" customFormat="1" x14ac:dyDescent="0.25">
      <c r="A43" s="4" t="s">
        <v>14</v>
      </c>
      <c r="D43" s="4"/>
      <c r="E43" s="1"/>
      <c r="F43" s="1"/>
      <c r="G43" s="1"/>
      <c r="H43" s="36"/>
      <c r="I43" s="1"/>
      <c r="J43" s="1"/>
      <c r="K43" s="1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1"/>
    </row>
    <row r="44" spans="1:26" s="3" customFormat="1" x14ac:dyDescent="0.25">
      <c r="A44" s="4" t="s">
        <v>15</v>
      </c>
      <c r="D44" s="4"/>
      <c r="E44" s="1"/>
      <c r="F44" s="1"/>
      <c r="G44" s="1"/>
      <c r="H44" s="36"/>
      <c r="I44" s="1"/>
      <c r="J44" s="1"/>
      <c r="K44" s="1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1"/>
    </row>
    <row r="45" spans="1:26" s="3" customFormat="1" ht="26.25" customHeight="1" x14ac:dyDescent="0.25">
      <c r="A45" s="40" t="s">
        <v>16</v>
      </c>
      <c r="B45" s="40"/>
      <c r="C45" s="40"/>
      <c r="D45" s="40"/>
      <c r="E45" s="40"/>
      <c r="F45" s="40"/>
      <c r="G45" s="1"/>
      <c r="H45" s="36"/>
      <c r="I45" s="1"/>
      <c r="J45" s="1"/>
      <c r="K45" s="1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1"/>
    </row>
    <row r="46" spans="1:26" s="3" customFormat="1" x14ac:dyDescent="0.25">
      <c r="A46" s="4" t="s">
        <v>17</v>
      </c>
      <c r="D46" s="4"/>
      <c r="E46" s="1"/>
      <c r="F46" s="1"/>
      <c r="G46" s="1"/>
      <c r="H46" s="36"/>
      <c r="I46" s="1"/>
      <c r="J46" s="1"/>
      <c r="K46" s="1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1"/>
    </row>
    <row r="47" spans="1:26" s="3" customFormat="1" x14ac:dyDescent="0.25">
      <c r="A47" s="4" t="s">
        <v>18</v>
      </c>
      <c r="D47" s="4"/>
      <c r="E47" s="1"/>
      <c r="F47" s="1"/>
      <c r="G47" s="1"/>
      <c r="H47" s="36"/>
      <c r="I47" s="1"/>
      <c r="J47" s="1"/>
      <c r="K47" s="1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1"/>
    </row>
    <row r="48" spans="1:26" s="3" customFormat="1" x14ac:dyDescent="0.25">
      <c r="A48" s="4" t="s">
        <v>19</v>
      </c>
      <c r="D48" s="4"/>
      <c r="E48" s="1"/>
      <c r="F48" s="1"/>
      <c r="G48" s="1"/>
      <c r="H48" s="36"/>
      <c r="I48" s="1"/>
      <c r="J48" s="1"/>
      <c r="K48" s="1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1"/>
    </row>
    <row r="49" spans="1:26" s="3" customFormat="1" x14ac:dyDescent="0.25">
      <c r="A49" s="4" t="s">
        <v>20</v>
      </c>
      <c r="D49" s="4"/>
      <c r="E49" s="1"/>
      <c r="F49" s="1"/>
      <c r="G49" s="1"/>
      <c r="H49" s="36"/>
      <c r="I49" s="1"/>
      <c r="J49" s="1"/>
      <c r="K49" s="1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1"/>
    </row>
    <row r="50" spans="1:26" s="3" customFormat="1" x14ac:dyDescent="0.25">
      <c r="A50" s="4" t="s">
        <v>21</v>
      </c>
      <c r="D50" s="4"/>
      <c r="E50" s="1"/>
      <c r="F50" s="1"/>
      <c r="G50" s="1"/>
      <c r="H50" s="36"/>
      <c r="I50" s="1"/>
      <c r="J50" s="1"/>
      <c r="K50" s="1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1"/>
    </row>
    <row r="51" spans="1:26" s="3" customFormat="1" x14ac:dyDescent="0.25">
      <c r="A51" s="4" t="s">
        <v>22</v>
      </c>
      <c r="D51" s="4"/>
      <c r="E51" s="1"/>
      <c r="F51" s="1"/>
      <c r="G51" s="1"/>
      <c r="H51" s="36"/>
      <c r="I51" s="1"/>
      <c r="J51" s="1"/>
      <c r="K51" s="1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1"/>
    </row>
    <row r="52" spans="1:26" s="3" customFormat="1" x14ac:dyDescent="0.25">
      <c r="A52" s="4" t="s">
        <v>23</v>
      </c>
      <c r="D52" s="4"/>
      <c r="E52" s="1"/>
      <c r="F52" s="1"/>
      <c r="G52" s="1"/>
      <c r="H52" s="36"/>
      <c r="I52" s="1"/>
      <c r="J52" s="1"/>
      <c r="K52" s="1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1"/>
    </row>
    <row r="53" spans="1:26" s="3" customFormat="1" x14ac:dyDescent="0.25">
      <c r="A53" s="4" t="s">
        <v>24</v>
      </c>
      <c r="D53" s="4"/>
      <c r="E53" s="1"/>
      <c r="F53" s="1"/>
      <c r="G53" s="1"/>
      <c r="H53" s="36"/>
      <c r="I53" s="1"/>
      <c r="J53" s="1"/>
      <c r="K53" s="1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1"/>
    </row>
    <row r="54" spans="1:26" s="3" customFormat="1" x14ac:dyDescent="0.25">
      <c r="A54" s="14" t="s">
        <v>25</v>
      </c>
      <c r="D54" s="14"/>
      <c r="E54" s="15"/>
      <c r="F54" s="15"/>
      <c r="G54" s="15"/>
      <c r="H54" s="37"/>
      <c r="I54" s="15"/>
      <c r="J54" s="15"/>
      <c r="K54" s="15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38"/>
      <c r="W54" s="38"/>
      <c r="X54" s="39"/>
      <c r="Y54" s="39"/>
      <c r="Z54" s="39"/>
    </row>
    <row r="55" spans="1:26" s="33" customFormat="1" ht="29.25" customHeight="1" x14ac:dyDescent="0.25">
      <c r="A55" s="41" t="s">
        <v>53</v>
      </c>
      <c r="B55" s="41"/>
      <c r="C55" s="41"/>
      <c r="D55" s="41"/>
      <c r="E55" s="41"/>
      <c r="F55" s="41"/>
      <c r="G55" s="15"/>
      <c r="H55" s="37"/>
      <c r="I55" s="15"/>
      <c r="J55" s="15"/>
      <c r="K55" s="15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9"/>
      <c r="Y55" s="39"/>
      <c r="Z55" s="39"/>
    </row>
  </sheetData>
  <sortState xmlns:xlrd2="http://schemas.microsoft.com/office/spreadsheetml/2017/richdata2" ref="A4:T28">
    <sortCondition ref="A4:A28"/>
  </sortState>
  <mergeCells count="5">
    <mergeCell ref="A45:F45"/>
    <mergeCell ref="A55:F55"/>
    <mergeCell ref="A1:T1"/>
    <mergeCell ref="A41:J41"/>
    <mergeCell ref="A29:B29"/>
  </mergeCells>
  <pageMargins left="0.31496062992125984" right="0.31496062992125984" top="0.31496062992125984" bottom="0.31496062992125984" header="0" footer="0"/>
  <pageSetup paperSize="9" scale="84" orientation="landscape" r:id="rId1"/>
  <colBreaks count="1" manualBreakCount="1">
    <brk id="10" max="27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Plan1</vt:lpstr>
      <vt:lpstr>Plan1!Area_de_impressao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Daniela Sant’Ana de Aquino</dc:creator>
  <cp:keywords/>
  <dc:description/>
  <cp:lastModifiedBy>Shirley Maraize de Melo</cp:lastModifiedBy>
  <cp:revision/>
  <cp:lastPrinted>2025-03-28T13:43:17Z</cp:lastPrinted>
  <dcterms:created xsi:type="dcterms:W3CDTF">2022-10-20T15:11:42Z</dcterms:created>
  <dcterms:modified xsi:type="dcterms:W3CDTF">2025-03-28T13:49:34Z</dcterms:modified>
  <cp:category/>
  <cp:contentStatus/>
</cp:coreProperties>
</file>